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"/>
    </mc:Choice>
  </mc:AlternateContent>
  <xr:revisionPtr revIDLastSave="0" documentId="8_{DBFCDEEB-C239-4513-9FC2-61F5D6EF9D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J188" i="1" s="1"/>
  <c r="J187" i="1" s="1"/>
  <c r="J186" i="1" s="1"/>
  <c r="I189" i="1"/>
  <c r="L188" i="1"/>
  <c r="K188" i="1"/>
  <c r="I188" i="1"/>
  <c r="L187" i="1"/>
  <c r="K187" i="1"/>
  <c r="I187" i="1"/>
  <c r="L186" i="1"/>
  <c r="K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J161" i="1" s="1"/>
  <c r="J160" i="1" s="1"/>
  <c r="I162" i="1"/>
  <c r="L161" i="1"/>
  <c r="K161" i="1"/>
  <c r="I161" i="1"/>
  <c r="L160" i="1"/>
  <c r="K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J152" i="1" s="1"/>
  <c r="I153" i="1"/>
  <c r="L152" i="1"/>
  <c r="K152" i="1"/>
  <c r="I152" i="1"/>
  <c r="L149" i="1"/>
  <c r="K149" i="1"/>
  <c r="J149" i="1"/>
  <c r="J148" i="1" s="1"/>
  <c r="J147" i="1" s="1"/>
  <c r="I149" i="1"/>
  <c r="L148" i="1"/>
  <c r="K148" i="1"/>
  <c r="I148" i="1"/>
  <c r="L147" i="1"/>
  <c r="K147" i="1"/>
  <c r="I147" i="1"/>
  <c r="L144" i="1"/>
  <c r="K144" i="1"/>
  <c r="J144" i="1"/>
  <c r="I144" i="1"/>
  <c r="L143" i="1"/>
  <c r="K143" i="1"/>
  <c r="J143" i="1"/>
  <c r="J142" i="1" s="1"/>
  <c r="J141" i="1" s="1"/>
  <c r="I143" i="1"/>
  <c r="L142" i="1"/>
  <c r="K142" i="1"/>
  <c r="I142" i="1"/>
  <c r="L141" i="1"/>
  <c r="K141" i="1"/>
  <c r="I141" i="1"/>
  <c r="L139" i="1"/>
  <c r="K139" i="1"/>
  <c r="J139" i="1"/>
  <c r="I139" i="1"/>
  <c r="L138" i="1"/>
  <c r="K138" i="1"/>
  <c r="J138" i="1"/>
  <c r="J137" i="1" s="1"/>
  <c r="I138" i="1"/>
  <c r="L137" i="1"/>
  <c r="K137" i="1"/>
  <c r="I137" i="1"/>
  <c r="L135" i="1"/>
  <c r="K135" i="1"/>
  <c r="J135" i="1"/>
  <c r="J134" i="1" s="1"/>
  <c r="J133" i="1" s="1"/>
  <c r="I135" i="1"/>
  <c r="L134" i="1"/>
  <c r="K134" i="1"/>
  <c r="I134" i="1"/>
  <c r="L133" i="1"/>
  <c r="K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K123" i="1"/>
  <c r="J123" i="1"/>
  <c r="I123" i="1"/>
  <c r="L122" i="1"/>
  <c r="K122" i="1"/>
  <c r="J122" i="1"/>
  <c r="J121" i="1" s="1"/>
  <c r="I122" i="1"/>
  <c r="L121" i="1"/>
  <c r="K121" i="1"/>
  <c r="I121" i="1"/>
  <c r="L118" i="1"/>
  <c r="K118" i="1"/>
  <c r="J118" i="1"/>
  <c r="J117" i="1" s="1"/>
  <c r="J116" i="1" s="1"/>
  <c r="J115" i="1" s="1"/>
  <c r="I118" i="1"/>
  <c r="L117" i="1"/>
  <c r="K117" i="1"/>
  <c r="I117" i="1"/>
  <c r="L116" i="1"/>
  <c r="K116" i="1"/>
  <c r="I116" i="1"/>
  <c r="L115" i="1"/>
  <c r="K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J107" i="1" s="1"/>
  <c r="J106" i="1" s="1"/>
  <c r="I108" i="1"/>
  <c r="L107" i="1"/>
  <c r="K107" i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K98" i="1"/>
  <c r="J98" i="1"/>
  <c r="J97" i="1" s="1"/>
  <c r="J96" i="1" s="1"/>
  <c r="I98" i="1"/>
  <c r="L97" i="1"/>
  <c r="K97" i="1"/>
  <c r="I97" i="1"/>
  <c r="L96" i="1"/>
  <c r="K96" i="1"/>
  <c r="I96" i="1"/>
  <c r="L95" i="1"/>
  <c r="K95" i="1"/>
  <c r="I95" i="1"/>
  <c r="L91" i="1"/>
  <c r="K91" i="1"/>
  <c r="J91" i="1"/>
  <c r="J90" i="1" s="1"/>
  <c r="J89" i="1" s="1"/>
  <c r="J88" i="1" s="1"/>
  <c r="I91" i="1"/>
  <c r="L90" i="1"/>
  <c r="K90" i="1"/>
  <c r="I90" i="1"/>
  <c r="L89" i="1"/>
  <c r="K89" i="1"/>
  <c r="I89" i="1"/>
  <c r="L88" i="1"/>
  <c r="K88" i="1"/>
  <c r="I88" i="1"/>
  <c r="L86" i="1"/>
  <c r="K86" i="1"/>
  <c r="J86" i="1"/>
  <c r="J85" i="1" s="1"/>
  <c r="J84" i="1" s="1"/>
  <c r="I86" i="1"/>
  <c r="L85" i="1"/>
  <c r="K85" i="1"/>
  <c r="I85" i="1"/>
  <c r="L84" i="1"/>
  <c r="K84" i="1"/>
  <c r="I84" i="1"/>
  <c r="L80" i="1"/>
  <c r="K80" i="1"/>
  <c r="J80" i="1"/>
  <c r="J79" i="1" s="1"/>
  <c r="I80" i="1"/>
  <c r="L79" i="1"/>
  <c r="K79" i="1"/>
  <c r="I79" i="1"/>
  <c r="L75" i="1"/>
  <c r="K75" i="1"/>
  <c r="J75" i="1"/>
  <c r="J74" i="1" s="1"/>
  <c r="I75" i="1"/>
  <c r="L74" i="1"/>
  <c r="K74" i="1"/>
  <c r="I74" i="1"/>
  <c r="L70" i="1"/>
  <c r="K70" i="1"/>
  <c r="J70" i="1"/>
  <c r="I70" i="1"/>
  <c r="L69" i="1"/>
  <c r="K69" i="1"/>
  <c r="J69" i="1"/>
  <c r="J68" i="1" s="1"/>
  <c r="J67" i="1" s="1"/>
  <c r="I69" i="1"/>
  <c r="L68" i="1"/>
  <c r="K68" i="1"/>
  <c r="I68" i="1"/>
  <c r="L67" i="1"/>
  <c r="K67" i="1"/>
  <c r="I67" i="1"/>
  <c r="L50" i="1"/>
  <c r="K50" i="1"/>
  <c r="J50" i="1"/>
  <c r="J49" i="1" s="1"/>
  <c r="J48" i="1" s="1"/>
  <c r="J47" i="1" s="1"/>
  <c r="I50" i="1"/>
  <c r="L49" i="1"/>
  <c r="K49" i="1"/>
  <c r="I49" i="1"/>
  <c r="L48" i="1"/>
  <c r="K48" i="1"/>
  <c r="I48" i="1"/>
  <c r="L47" i="1"/>
  <c r="K47" i="1"/>
  <c r="I47" i="1"/>
  <c r="L45" i="1"/>
  <c r="K45" i="1"/>
  <c r="J45" i="1"/>
  <c r="J44" i="1" s="1"/>
  <c r="J43" i="1" s="1"/>
  <c r="I45" i="1"/>
  <c r="L44" i="1"/>
  <c r="K44" i="1"/>
  <c r="I44" i="1"/>
  <c r="L43" i="1"/>
  <c r="K43" i="1"/>
  <c r="I43" i="1"/>
  <c r="L41" i="1"/>
  <c r="K41" i="1"/>
  <c r="J41" i="1"/>
  <c r="I41" i="1"/>
  <c r="L39" i="1"/>
  <c r="K39" i="1"/>
  <c r="J39" i="1"/>
  <c r="J38" i="1" s="1"/>
  <c r="J37" i="1" s="1"/>
  <c r="J36" i="1" s="1"/>
  <c r="I39" i="1"/>
  <c r="L38" i="1"/>
  <c r="K38" i="1"/>
  <c r="I38" i="1"/>
  <c r="L37" i="1"/>
  <c r="K37" i="1"/>
  <c r="I37" i="1"/>
  <c r="L36" i="1"/>
  <c r="K36" i="1"/>
  <c r="I36" i="1"/>
  <c r="L35" i="1"/>
  <c r="L370" i="1" s="1"/>
  <c r="K35" i="1"/>
  <c r="K370" i="1" s="1"/>
  <c r="I35" i="1"/>
  <c r="I370" i="1" s="1"/>
  <c r="J95" i="1" l="1"/>
  <c r="J35" i="1" s="1"/>
  <c r="J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<sst xmlns="http://schemas.openxmlformats.org/spreadsheetml/2006/main" count="393" uniqueCount="242">
  <si>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</si>
  <si>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</si>
  <si>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</si>
  <si>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</si>
  <si>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</si>
  <si>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</si>
  <si>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</si>
  <si>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</si>
  <si>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</si>
  <si>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</si>
  <si>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</si>
  <si>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</si>
  <si>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</si>
  <si>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</si>
  <si>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</si>
  <si>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</si>
  <si>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</si>
  <si>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</si>
  <si>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</si>
  <si>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</si>
  <si>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</si>
  <si>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</si>
  <si>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</si>
  <si>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</si>
  <si>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</si>
  <si>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</si>
  <si>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</si>
  <si>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Z</t>
  </si>
  <si>
    <t>Valstybės funkcijos</t>
  </si>
  <si>
    <t>10</t>
  </si>
  <si>
    <t>07</t>
  </si>
  <si>
    <t>01</t>
  </si>
  <si>
    <t>02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</si>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</sst>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8.9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597839</v>
      </c>
      <c r="J35" s="118">
        <f>SUM(J36+J47+J67+J88+J95+J115+J141+J160+J170)</f>
        <v>490139</v>
      </c>
      <c r="K35" s="119">
        <f>SUM(K36+K47+K67+K88+K95+K115+K141+K160+K170)</f>
        <v>446710.69</v>
      </c>
      <c r="L35" s="118">
        <f>SUM(L36+L47+L67+L88+L95+L115+L141+L160+L170)</f>
        <v>446710.69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555800</v>
      </c>
      <c r="J36" s="118">
        <f>SUM(J37+J43)</f>
        <v>457200</v>
      </c>
      <c r="K36" s="120">
        <f>SUM(K37+K43)</f>
        <v>418845.07</v>
      </c>
      <c r="L36" s="121">
        <f>SUM(L37+L43)</f>
        <v>418845.07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546900</v>
      </c>
      <c r="J37" s="118">
        <f>SUM(J38)</f>
        <v>449500</v>
      </c>
      <c r="K37" s="119">
        <f>SUM(K38)</f>
        <v>412727.39</v>
      </c>
      <c r="L37" s="118">
        <f>SUM(L38)</f>
        <v>412727.39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546900</v>
      </c>
      <c r="J38" s="118">
        <f t="shared" ref="J38:L39" si="0">SUM(J39)</f>
        <v>449500</v>
      </c>
      <c r="K38" s="118">
        <f t="shared" si="0"/>
        <v>412727.39</v>
      </c>
      <c r="L38" s="118">
        <f t="shared" si="0"/>
        <v>412727.39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546900</v>
      </c>
      <c r="J39" s="119">
        <f t="shared" si="0"/>
        <v>449500</v>
      </c>
      <c r="K39" s="119">
        <f t="shared" si="0"/>
        <v>412727.39</v>
      </c>
      <c r="L39" s="119">
        <f t="shared" si="0"/>
        <v>412727.39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546900</v>
      </c>
      <c r="J40" s="123">
        <v>449500</v>
      </c>
      <c r="K40" s="123">
        <v>412727.39</v>
      </c>
      <c r="L40" s="123">
        <v>412727.39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8900</v>
      </c>
      <c r="J43" s="118">
        <f t="shared" si="1"/>
        <v>7700</v>
      </c>
      <c r="K43" s="119">
        <f t="shared" si="1"/>
        <v>6117.68</v>
      </c>
      <c r="L43" s="118">
        <f t="shared" si="1"/>
        <v>6117.68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8900</v>
      </c>
      <c r="J44" s="118">
        <f t="shared" si="1"/>
        <v>7700</v>
      </c>
      <c r="K44" s="118">
        <f t="shared" si="1"/>
        <v>6117.68</v>
      </c>
      <c r="L44" s="118">
        <f t="shared" si="1"/>
        <v>6117.68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8900</v>
      </c>
      <c r="J45" s="118">
        <f t="shared" si="1"/>
        <v>7700</v>
      </c>
      <c r="K45" s="118">
        <f t="shared" si="1"/>
        <v>6117.68</v>
      </c>
      <c r="L45" s="118">
        <f t="shared" si="1"/>
        <v>6117.68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8900</v>
      </c>
      <c r="J46" s="123">
        <v>7700</v>
      </c>
      <c r="K46" s="123">
        <v>6117.68</v>
      </c>
      <c r="L46" s="123">
        <v>6117.68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38539</v>
      </c>
      <c r="J47" s="126">
        <f t="shared" si="2"/>
        <v>29439</v>
      </c>
      <c r="K47" s="125">
        <f t="shared" si="2"/>
        <v>24462.159999999996</v>
      </c>
      <c r="L47" s="125">
        <f t="shared" si="2"/>
        <v>24462.159999999996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38539</v>
      </c>
      <c r="J48" s="119">
        <f t="shared" si="2"/>
        <v>29439</v>
      </c>
      <c r="K48" s="118">
        <f t="shared" si="2"/>
        <v>24462.159999999996</v>
      </c>
      <c r="L48" s="119">
        <f t="shared" si="2"/>
        <v>24462.159999999996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38539</v>
      </c>
      <c r="J49" s="119">
        <f t="shared" si="2"/>
        <v>29439</v>
      </c>
      <c r="K49" s="121">
        <f t="shared" si="2"/>
        <v>24462.159999999996</v>
      </c>
      <c r="L49" s="121">
        <f t="shared" si="2"/>
        <v>24462.159999999996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38539</v>
      </c>
      <c r="J50" s="127">
        <f>SUM(J51:J66)</f>
        <v>29439</v>
      </c>
      <c r="K50" s="128">
        <f>SUM(K51:K66)</f>
        <v>24462.159999999996</v>
      </c>
      <c r="L50" s="128">
        <f>SUM(L51:L66)</f>
        <v>24462.159999999996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1000</v>
      </c>
      <c r="J52" s="123">
        <v>1000</v>
      </c>
      <c r="K52" s="123">
        <v>980.95</v>
      </c>
      <c r="L52" s="123">
        <v>980.95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1900</v>
      </c>
      <c r="J53" s="123">
        <v>1800</v>
      </c>
      <c r="K53" s="123">
        <v>1669.98</v>
      </c>
      <c r="L53" s="123">
        <v>1669.98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22939</v>
      </c>
      <c r="J54" s="123">
        <v>16939</v>
      </c>
      <c r="K54" s="123">
        <v>15079.72</v>
      </c>
      <c r="L54" s="123">
        <v>15079.72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1200</v>
      </c>
      <c r="J56" s="123">
        <v>1150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1400</v>
      </c>
      <c r="J60" s="123">
        <v>1100</v>
      </c>
      <c r="K60" s="123">
        <v>685</v>
      </c>
      <c r="L60" s="123">
        <v>685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600</v>
      </c>
      <c r="J62" s="123">
        <v>450</v>
      </c>
      <c r="K62" s="123">
        <v>322.55</v>
      </c>
      <c r="L62" s="123">
        <v>322.55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3200</v>
      </c>
      <c r="J63" s="123">
        <v>2400</v>
      </c>
      <c r="K63" s="123">
        <v>1709.08</v>
      </c>
      <c r="L63" s="123">
        <v>1709.08</v>
      </c>
      <c r="M63"/>
      <c r="Q63" s="67"/>
      <c r="R63"/>
    </row>
    <row r="64" spans="1:18" ht="12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400</v>
      </c>
      <c r="J64" s="123">
        <v>300</v>
      </c>
      <c r="K64" s="123">
        <v>136.46</v>
      </c>
      <c r="L64" s="123">
        <v>136.46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5900</v>
      </c>
      <c r="J66" s="123">
        <v>4300</v>
      </c>
      <c r="K66" s="123">
        <v>3878.42</v>
      </c>
      <c r="L66" s="123">
        <v>3878.42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3500</v>
      </c>
      <c r="J141" s="130">
        <f>SUM(J142+J147+J155)</f>
        <v>3500</v>
      </c>
      <c r="K141" s="119">
        <f>SUM(K142+K147+K155)</f>
        <v>3403.46</v>
      </c>
      <c r="L141" s="118">
        <f>SUM(L142+L147+L155)</f>
        <v>3403.46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3500</v>
      </c>
      <c r="J155" s="130">
        <f t="shared" si="15"/>
        <v>3500</v>
      </c>
      <c r="K155" s="119">
        <f t="shared" si="15"/>
        <v>3403.46</v>
      </c>
      <c r="L155" s="118">
        <f t="shared" si="15"/>
        <v>3403.46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3500</v>
      </c>
      <c r="J156" s="136">
        <f t="shared" si="15"/>
        <v>3500</v>
      </c>
      <c r="K156" s="128">
        <f t="shared" si="15"/>
        <v>3403.46</v>
      </c>
      <c r="L156" s="127">
        <f t="shared" si="15"/>
        <v>3403.46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3500</v>
      </c>
      <c r="J157" s="130">
        <f>SUM(J158:J159)</f>
        <v>3500</v>
      </c>
      <c r="K157" s="119">
        <f>SUM(K158:K159)</f>
        <v>3403.46</v>
      </c>
      <c r="L157" s="118">
        <f>SUM(L158:L159)</f>
        <v>3403.46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3500</v>
      </c>
      <c r="J158" s="138">
        <v>3500</v>
      </c>
      <c r="K158" s="138">
        <v>3403.46</v>
      </c>
      <c r="L158" s="138">
        <v>3403.46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3435</v>
      </c>
      <c r="J186" s="130">
        <f>SUM(J187+J240+J305)</f>
        <v>3435</v>
      </c>
      <c r="K186" s="119">
        <f>SUM(K187+K240+K305)</f>
        <v>3433.8</v>
      </c>
      <c r="L186" s="118">
        <f>SUM(L187+L240+L305)</f>
        <v>3433.8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3435</v>
      </c>
      <c r="J187" s="125">
        <f>SUM(J188+J211+J218+J230+J234)</f>
        <v>3435</v>
      </c>
      <c r="K187" s="125">
        <f>SUM(K188+K211+K218+K230+K234)</f>
        <v>3433.8</v>
      </c>
      <c r="L187" s="125">
        <f>SUM(L188+L211+L218+L230+L234)</f>
        <v>3433.8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3435</v>
      </c>
      <c r="J211" s="132">
        <f t="shared" si="20"/>
        <v>3435</v>
      </c>
      <c r="K211" s="120">
        <f t="shared" si="20"/>
        <v>3433.8</v>
      </c>
      <c r="L211" s="121">
        <f t="shared" si="20"/>
        <v>3433.8</v>
      </c>
      <c r="M211"/>
    </row>
    <row r="212" spans="1:16" ht="25.5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3435</v>
      </c>
      <c r="J212" s="130">
        <f t="shared" si="20"/>
        <v>3435</v>
      </c>
      <c r="K212" s="119">
        <f t="shared" si="20"/>
        <v>3433.8</v>
      </c>
      <c r="L212" s="118">
        <f t="shared" si="20"/>
        <v>3433.8</v>
      </c>
      <c r="M212"/>
    </row>
    <row r="213" spans="1:16" ht="26.25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3435</v>
      </c>
      <c r="J213" s="131">
        <f>SUM(J214:J217)</f>
        <v>3435</v>
      </c>
      <c r="K213" s="126">
        <f>SUM(K214:K217)</f>
        <v>3433.8</v>
      </c>
      <c r="L213" s="125">
        <f>SUM(L214:L217)</f>
        <v>3433.8</v>
      </c>
      <c r="M213"/>
    </row>
    <row r="214" spans="1:16" ht="41.25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3435</v>
      </c>
      <c r="J214" s="124">
        <v>3435</v>
      </c>
      <c r="K214" s="124">
        <v>3433.8</v>
      </c>
      <c r="L214" s="124">
        <v>3433.8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601274</v>
      </c>
      <c r="J370" s="133">
        <f>SUM(J35+J186)</f>
        <v>493574</v>
      </c>
      <c r="K370" s="133">
        <f>SUM(K35+K186)</f>
        <v>450144.49</v>
      </c>
      <c r="L370" s="133">
        <f>SUM(L35+L186)</f>
        <v>450144.49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2024-10-02T08:28:53Z</dcterms:modified>
  <cp:category/>
</cp:coreProperties>
</file>